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F:\Materiały\Na portal\Na portal_po 23.10\Finanse\Michał Fibich\Audyt finansowy_Rachunek zysków i strat\"/>
    </mc:Choice>
  </mc:AlternateContent>
  <xr:revisionPtr revIDLastSave="0" documentId="8_{DE962B64-1A99-4AA9-B37E-2DA90CE2CCE0}" xr6:coauthVersionLast="38" xr6:coauthVersionMax="38" xr10:uidLastSave="{00000000-0000-0000-0000-000000000000}"/>
  <bookViews>
    <workbookView xWindow="0" yWindow="0" windowWidth="20496" windowHeight="7752" tabRatio="828" xr2:uid="{00000000-000D-0000-FFFF-FFFF00000000}"/>
  </bookViews>
  <sheets>
    <sheet name="KWS" sheetId="1" r:id="rId1"/>
  </sheets>
  <definedNames>
    <definedName name="_xlnm.Print_Area" localSheetId="0">KWS!$A$1:$H$56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6" i="1"/>
  <c r="G17" i="1"/>
  <c r="G18" i="1"/>
  <c r="G19" i="1"/>
  <c r="C23" i="1"/>
  <c r="F11" i="1"/>
  <c r="F12" i="1"/>
  <c r="G12" i="1" s="1"/>
  <c r="F13" i="1"/>
  <c r="G13" i="1" s="1"/>
  <c r="F14" i="1"/>
  <c r="G14" i="1" s="1"/>
  <c r="F15" i="1"/>
  <c r="G15" i="1" s="1"/>
  <c r="F16" i="1"/>
  <c r="F17" i="1"/>
  <c r="F18" i="1"/>
  <c r="F19" i="1"/>
  <c r="F20" i="1"/>
  <c r="G20" i="1" s="1"/>
  <c r="F21" i="1"/>
  <c r="G21" i="1" s="1"/>
  <c r="F10" i="1"/>
  <c r="G10" i="1" s="1"/>
  <c r="E10" i="1" l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<sst xmlns="http://schemas.openxmlformats.org/spreadsheetml/2006/main" count="29" uniqueCount="27">
  <si>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</si>
  <si>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</si>
  <si>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</si>
  <si>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</si>
  <si>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</si>
  <si>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</si>
  <si>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</si>
  <si>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</si>
  <si>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</si>
  <si>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</si>
  <si>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</si>
  <si>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</si>
  <si>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</si>
  <si>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miesięcznie</t>
  </si>
  <si>
    <t>narastająco</t>
  </si>
  <si>
    <t>NAZWA JEDNOSTKI:</t>
  </si>
  <si>
    <t>komórki z formułami / wyliczenie automatyczne</t>
  </si>
  <si>
    <t>przychody ze sprzedaży towarów i materiałów</t>
  </si>
  <si>
    <t>wartość sprzedanych towarów i materiałów</t>
  </si>
  <si>
    <t>ANALIZA MARŻY BRUTTO SPRZEDANYCH TOWARÓW I MATERIAŁÓW</t>
  </si>
  <si>
    <t>marża brutto</t>
  </si>
  <si>
    <t>Średnioroczna marża brutto:</t>
  </si>
  <si>
    <t>odchylenie marży brutto od średniorocznej*</t>
  </si>
  <si>
    <t xml:space="preserve">* odchylenie miesięcznej marży brutto od wartości średniorocznej powinno być interpretowane indywidualnie w zależności od </t>
  </si>
  <si>
    <t xml:space="preserve">   standardowymi.</t>
  </si>
  <si>
    <t xml:space="preserve">   jednostki i charakteru jej działalności. Generalnie można jednak przyjąć, że odchylenia na poziomie do 30% są odchyleniami </t>
  </si>
  <si>
    <t>WNIOSKI: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</si>
</sst>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1" fillId="0" borderId="0" xfId="0" applyFont="1"/>
    <xf numFmtId="0" fontId="0" fillId="2" borderId="0" xfId="0" applyFill="1" applyAlignment="1"/>
    <xf numFmtId="0" fontId="0" fillId="0" borderId="0" xfId="0" applyFill="1" applyAlignment="1"/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/>
    <xf numFmtId="0" fontId="0" fillId="0" borderId="2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3" borderId="4" xfId="0" applyNumberFormat="1" applyFill="1" applyBorder="1"/>
    <xf numFmtId="10" fontId="0" fillId="2" borderId="2" xfId="0" applyNumberFormat="1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0" fontId="0" fillId="2" borderId="0" xfId="1" applyNumberFormat="1" applyFont="1" applyFill="1" applyAlignment="1">
      <alignment wrapText="1"/>
    </xf>
    <xf numFmtId="0" fontId="4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8690944881888"/>
          <c:y val="6.6945596892037482E-2"/>
          <c:w val="0.86746309055118109"/>
          <c:h val="0.60431783514795756"/>
        </c:manualLayout>
      </c:layout>
      <c:lineChart>
        <c:grouping val="standard"/>
        <c:varyColors val="0"/>
        <c:ser>
          <c:idx val="0"/>
          <c:order val="0"/>
          <c:tx>
            <c:strRef>
              <c:f>KWS!$B$9</c:f>
              <c:strCache>
                <c:ptCount val="1"/>
                <c:pt idx="0">
                  <c:v>przychody ze sprzedaży towarów i materiałów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KWS!$A$10:$A$21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KWS!$B$10:$B$21</c:f>
              <c:numCache>
                <c:formatCode>#,##0.00</c:formatCode>
                <c:ptCount val="12"/>
                <c:pt idx="0">
                  <c:v>100</c:v>
                </c:pt>
                <c:pt idx="1">
                  <c:v>120</c:v>
                </c:pt>
                <c:pt idx="2">
                  <c:v>150</c:v>
                </c:pt>
                <c:pt idx="3">
                  <c:v>110</c:v>
                </c:pt>
                <c:pt idx="4">
                  <c:v>120</c:v>
                </c:pt>
                <c:pt idx="5">
                  <c:v>115</c:v>
                </c:pt>
                <c:pt idx="6">
                  <c:v>130</c:v>
                </c:pt>
                <c:pt idx="7">
                  <c:v>112</c:v>
                </c:pt>
                <c:pt idx="8">
                  <c:v>117</c:v>
                </c:pt>
                <c:pt idx="9">
                  <c:v>128</c:v>
                </c:pt>
                <c:pt idx="10">
                  <c:v>125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C-46D5-90AA-B9BA5BE99BD3}"/>
            </c:ext>
          </c:extLst>
        </c:ser>
        <c:ser>
          <c:idx val="1"/>
          <c:order val="1"/>
          <c:tx>
            <c:strRef>
              <c:f>KWS!$C$9</c:f>
              <c:strCache>
                <c:ptCount val="1"/>
                <c:pt idx="0">
                  <c:v>wartość sprzedanych towarów i materiałów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KWS!$C$10:$C$21</c:f>
              <c:numCache>
                <c:formatCode>#,##0.00</c:formatCode>
                <c:ptCount val="12"/>
                <c:pt idx="0">
                  <c:v>95</c:v>
                </c:pt>
                <c:pt idx="1">
                  <c:v>115</c:v>
                </c:pt>
                <c:pt idx="2">
                  <c:v>145</c:v>
                </c:pt>
                <c:pt idx="3">
                  <c:v>105</c:v>
                </c:pt>
                <c:pt idx="4">
                  <c:v>115</c:v>
                </c:pt>
                <c:pt idx="5">
                  <c:v>110</c:v>
                </c:pt>
                <c:pt idx="6">
                  <c:v>125</c:v>
                </c:pt>
                <c:pt idx="7">
                  <c:v>107</c:v>
                </c:pt>
                <c:pt idx="8">
                  <c:v>112</c:v>
                </c:pt>
                <c:pt idx="9">
                  <c:v>123</c:v>
                </c:pt>
                <c:pt idx="10">
                  <c:v>120</c:v>
                </c:pt>
                <c:pt idx="11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C-46D5-90AA-B9BA5BE99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80216"/>
        <c:axId val="161892888"/>
      </c:lineChart>
      <c:catAx>
        <c:axId val="1618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1892888"/>
        <c:crosses val="autoZero"/>
        <c:auto val="1"/>
        <c:lblAlgn val="ctr"/>
        <c:lblOffset val="100"/>
        <c:noMultiLvlLbl val="0"/>
      </c:catAx>
      <c:valAx>
        <c:axId val="16189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188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2959317585301"/>
          <c:y val="0.8649458973565276"/>
          <c:w val="0.73705790682414685"/>
          <c:h val="0.12552387272371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24</xdr:row>
      <xdr:rowOff>4761</xdr:rowOff>
    </xdr:from>
    <xdr:to>
      <xdr:col>6</xdr:col>
      <xdr:colOff>914401</xdr:colOff>
      <xdr:row>42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view="pageBreakPreview" topLeftCell="A46" zoomScaleNormal="100" zoomScaleSheetLayoutView="100" workbookViewId="0">
      <selection activeCell="F9" sqref="F9"/>
    </sheetView>
  </sheetViews>
  <sheetFormatPr defaultRowHeight="14.4" x14ac:dyDescent="0.3"/>
  <cols>
    <col min="1" max="1" width="18.88671875" bestFit="1" customWidth="1"/>
    <col min="2" max="5" width="12.6640625" customWidth="1"/>
    <col min="6" max="6" width="10.6640625" customWidth="1"/>
    <col min="7" max="7" width="15.6640625" customWidth="1"/>
    <col min="8" max="8" width="3.6640625" customWidth="1"/>
    <col min="16" max="16" width="2.6640625" customWidth="1"/>
  </cols>
  <sheetData>
    <row r="1" spans="1:15" x14ac:dyDescent="0.3">
      <c r="A1" s="7" t="s">
        <v>15</v>
      </c>
      <c r="B1" s="26"/>
      <c r="C1" s="26"/>
      <c r="D1" s="26"/>
      <c r="E1" s="26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x14ac:dyDescent="0.3">
      <c r="A3" s="8" t="s">
        <v>16</v>
      </c>
      <c r="B3" s="8"/>
      <c r="C3" s="8"/>
      <c r="D3" s="9"/>
      <c r="E3" s="9"/>
    </row>
    <row r="6" spans="1:15" ht="15.6" x14ac:dyDescent="0.3">
      <c r="A6" s="11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8" spans="1:15" x14ac:dyDescent="0.3">
      <c r="A8" s="13"/>
      <c r="B8" s="25" t="s">
        <v>13</v>
      </c>
      <c r="C8" s="25"/>
      <c r="D8" s="25" t="s">
        <v>14</v>
      </c>
      <c r="E8" s="25"/>
      <c r="F8" s="13"/>
      <c r="G8" s="13"/>
    </row>
    <row r="9" spans="1:15" ht="57.6" x14ac:dyDescent="0.3">
      <c r="A9" s="14" t="s">
        <v>0</v>
      </c>
      <c r="B9" s="15" t="s">
        <v>17</v>
      </c>
      <c r="C9" s="15" t="s">
        <v>18</v>
      </c>
      <c r="D9" s="15" t="s">
        <v>17</v>
      </c>
      <c r="E9" s="15" t="s">
        <v>18</v>
      </c>
      <c r="F9" s="15" t="s">
        <v>20</v>
      </c>
      <c r="G9" s="15" t="s">
        <v>22</v>
      </c>
    </row>
    <row r="10" spans="1:15" x14ac:dyDescent="0.3">
      <c r="A10" s="2" t="s">
        <v>1</v>
      </c>
      <c r="B10" s="16">
        <v>100</v>
      </c>
      <c r="C10" s="16">
        <v>95</v>
      </c>
      <c r="D10" s="4">
        <f>B10</f>
        <v>100</v>
      </c>
      <c r="E10" s="4">
        <f>C10</f>
        <v>95</v>
      </c>
      <c r="F10" s="19">
        <f>(B10-C10)/B10</f>
        <v>0.05</v>
      </c>
      <c r="G10" s="19">
        <f>(F10-$C$23)/$C$23</f>
        <v>0.21416666666666676</v>
      </c>
    </row>
    <row r="11" spans="1:15" x14ac:dyDescent="0.3">
      <c r="A11" s="3" t="s">
        <v>2</v>
      </c>
      <c r="B11" s="17">
        <v>120</v>
      </c>
      <c r="C11" s="17">
        <v>115</v>
      </c>
      <c r="D11" s="5">
        <f>B11+D10</f>
        <v>220</v>
      </c>
      <c r="E11" s="5">
        <f>E10+C11</f>
        <v>210</v>
      </c>
      <c r="F11" s="20">
        <f t="shared" ref="F11:F21" si="0">(B11-C11)/B11</f>
        <v>4.1666666666666664E-2</v>
      </c>
      <c r="G11" s="20">
        <f t="shared" ref="G11:G21" si="1">(F11-$C$23)/$C$23</f>
        <v>1.1805555555555514E-2</v>
      </c>
    </row>
    <row r="12" spans="1:15" x14ac:dyDescent="0.3">
      <c r="A12" s="3" t="s">
        <v>3</v>
      </c>
      <c r="B12" s="17">
        <v>150</v>
      </c>
      <c r="C12" s="17">
        <v>145</v>
      </c>
      <c r="D12" s="5">
        <f>B12+D11</f>
        <v>370</v>
      </c>
      <c r="E12" s="5">
        <f t="shared" ref="E12:E20" si="2">E11+C12</f>
        <v>355</v>
      </c>
      <c r="F12" s="20">
        <f t="shared" si="0"/>
        <v>3.3333333333333333E-2</v>
      </c>
      <c r="G12" s="20">
        <f t="shared" si="1"/>
        <v>-0.19055555555555556</v>
      </c>
    </row>
    <row r="13" spans="1:15" x14ac:dyDescent="0.3">
      <c r="A13" s="3" t="s">
        <v>4</v>
      </c>
      <c r="B13" s="17">
        <v>110</v>
      </c>
      <c r="C13" s="17">
        <v>105</v>
      </c>
      <c r="D13" s="5">
        <f t="shared" ref="D13:D21" si="3">B13+D12</f>
        <v>480</v>
      </c>
      <c r="E13" s="5">
        <f t="shared" si="2"/>
        <v>460</v>
      </c>
      <c r="F13" s="20">
        <f t="shared" si="0"/>
        <v>4.5454545454545456E-2</v>
      </c>
      <c r="G13" s="20">
        <f t="shared" si="1"/>
        <v>0.10378787878787883</v>
      </c>
    </row>
    <row r="14" spans="1:15" x14ac:dyDescent="0.3">
      <c r="A14" s="3" t="s">
        <v>5</v>
      </c>
      <c r="B14" s="17">
        <v>120</v>
      </c>
      <c r="C14" s="17">
        <v>115</v>
      </c>
      <c r="D14" s="5">
        <f t="shared" si="3"/>
        <v>600</v>
      </c>
      <c r="E14" s="5">
        <f t="shared" si="2"/>
        <v>575</v>
      </c>
      <c r="F14" s="20">
        <f t="shared" si="0"/>
        <v>4.1666666666666664E-2</v>
      </c>
      <c r="G14" s="20">
        <f t="shared" si="1"/>
        <v>1.1805555555555514E-2</v>
      </c>
    </row>
    <row r="15" spans="1:15" x14ac:dyDescent="0.3">
      <c r="A15" s="3" t="s">
        <v>6</v>
      </c>
      <c r="B15" s="17">
        <v>115</v>
      </c>
      <c r="C15" s="17">
        <v>110</v>
      </c>
      <c r="D15" s="5">
        <f t="shared" si="3"/>
        <v>715</v>
      </c>
      <c r="E15" s="5">
        <f t="shared" si="2"/>
        <v>685</v>
      </c>
      <c r="F15" s="20">
        <f t="shared" si="0"/>
        <v>4.3478260869565216E-2</v>
      </c>
      <c r="G15" s="20">
        <f t="shared" si="1"/>
        <v>5.5797101449275348E-2</v>
      </c>
    </row>
    <row r="16" spans="1:15" x14ac:dyDescent="0.3">
      <c r="A16" s="3" t="s">
        <v>7</v>
      </c>
      <c r="B16" s="17">
        <v>130</v>
      </c>
      <c r="C16" s="17">
        <v>125</v>
      </c>
      <c r="D16" s="5">
        <f t="shared" si="3"/>
        <v>845</v>
      </c>
      <c r="E16" s="5">
        <f t="shared" si="2"/>
        <v>810</v>
      </c>
      <c r="F16" s="20">
        <f t="shared" si="0"/>
        <v>3.8461538461538464E-2</v>
      </c>
      <c r="G16" s="20">
        <f t="shared" si="1"/>
        <v>-6.6025641025640958E-2</v>
      </c>
    </row>
    <row r="17" spans="1:7" x14ac:dyDescent="0.3">
      <c r="A17" s="3" t="s">
        <v>8</v>
      </c>
      <c r="B17" s="17">
        <v>112</v>
      </c>
      <c r="C17" s="17">
        <v>107</v>
      </c>
      <c r="D17" s="5">
        <f t="shared" si="3"/>
        <v>957</v>
      </c>
      <c r="E17" s="5">
        <f t="shared" si="2"/>
        <v>917</v>
      </c>
      <c r="F17" s="20">
        <f t="shared" si="0"/>
        <v>4.4642857142857144E-2</v>
      </c>
      <c r="G17" s="20">
        <f t="shared" si="1"/>
        <v>8.4077380952380987E-2</v>
      </c>
    </row>
    <row r="18" spans="1:7" x14ac:dyDescent="0.3">
      <c r="A18" s="3" t="s">
        <v>9</v>
      </c>
      <c r="B18" s="17">
        <v>117</v>
      </c>
      <c r="C18" s="17">
        <v>112</v>
      </c>
      <c r="D18" s="5">
        <f t="shared" si="3"/>
        <v>1074</v>
      </c>
      <c r="E18" s="5">
        <f t="shared" si="2"/>
        <v>1029</v>
      </c>
      <c r="F18" s="20">
        <f t="shared" si="0"/>
        <v>4.2735042735042736E-2</v>
      </c>
      <c r="G18" s="20">
        <f t="shared" si="1"/>
        <v>3.7749287749287784E-2</v>
      </c>
    </row>
    <row r="19" spans="1:7" x14ac:dyDescent="0.3">
      <c r="A19" s="3" t="s">
        <v>10</v>
      </c>
      <c r="B19" s="17">
        <v>128</v>
      </c>
      <c r="C19" s="17">
        <v>123</v>
      </c>
      <c r="D19" s="5">
        <f t="shared" si="3"/>
        <v>1202</v>
      </c>
      <c r="E19" s="5">
        <f t="shared" si="2"/>
        <v>1152</v>
      </c>
      <c r="F19" s="20">
        <f t="shared" si="0"/>
        <v>3.90625E-2</v>
      </c>
      <c r="G19" s="20">
        <f t="shared" si="1"/>
        <v>-5.143229166666665E-2</v>
      </c>
    </row>
    <row r="20" spans="1:7" x14ac:dyDescent="0.3">
      <c r="A20" s="3" t="s">
        <v>11</v>
      </c>
      <c r="B20" s="17">
        <v>125</v>
      </c>
      <c r="C20" s="17">
        <v>120</v>
      </c>
      <c r="D20" s="5">
        <f t="shared" si="3"/>
        <v>1327</v>
      </c>
      <c r="E20" s="5">
        <f t="shared" si="2"/>
        <v>1272</v>
      </c>
      <c r="F20" s="20">
        <f t="shared" si="0"/>
        <v>0.04</v>
      </c>
      <c r="G20" s="20">
        <f t="shared" si="1"/>
        <v>-2.8666666666666632E-2</v>
      </c>
    </row>
    <row r="21" spans="1:7" x14ac:dyDescent="0.3">
      <c r="A21" s="1" t="s">
        <v>12</v>
      </c>
      <c r="B21" s="18">
        <v>130</v>
      </c>
      <c r="C21" s="18">
        <v>125</v>
      </c>
      <c r="D21" s="6">
        <f t="shared" si="3"/>
        <v>1457</v>
      </c>
      <c r="E21" s="6">
        <f>E20+C21</f>
        <v>1397</v>
      </c>
      <c r="F21" s="21">
        <f t="shared" si="0"/>
        <v>3.8461538461538464E-2</v>
      </c>
      <c r="G21" s="21">
        <f t="shared" si="1"/>
        <v>-6.6025641025640958E-2</v>
      </c>
    </row>
    <row r="23" spans="1:7" ht="15" customHeight="1" x14ac:dyDescent="0.3">
      <c r="B23" s="22" t="s">
        <v>21</v>
      </c>
      <c r="C23" s="23">
        <f>(SUM(B10:B21)-SUM(C10:C21))/SUM(B10:B21)</f>
        <v>4.1180507892930679E-2</v>
      </c>
    </row>
    <row r="24" spans="1:7" ht="15" customHeight="1" x14ac:dyDescent="0.3">
      <c r="B24" s="10"/>
      <c r="C24" s="10"/>
    </row>
    <row r="25" spans="1:7" ht="15" customHeight="1" x14ac:dyDescent="0.3">
      <c r="B25" s="10"/>
      <c r="C25" s="10"/>
    </row>
    <row r="26" spans="1:7" ht="15" customHeight="1" x14ac:dyDescent="0.3">
      <c r="B26" s="10"/>
      <c r="C26" s="10"/>
    </row>
    <row r="27" spans="1:7" ht="15" customHeight="1" x14ac:dyDescent="0.3">
      <c r="B27" s="10"/>
      <c r="C27" s="10"/>
    </row>
    <row r="28" spans="1:7" ht="15" customHeight="1" x14ac:dyDescent="0.3">
      <c r="B28" s="10"/>
      <c r="C28" s="10"/>
    </row>
    <row r="29" spans="1:7" ht="15" customHeight="1" x14ac:dyDescent="0.3">
      <c r="B29" s="10"/>
      <c r="C29" s="10"/>
    </row>
    <row r="30" spans="1:7" ht="15" customHeight="1" x14ac:dyDescent="0.3">
      <c r="B30" s="10"/>
      <c r="C30" s="10"/>
    </row>
    <row r="31" spans="1:7" ht="15" customHeight="1" x14ac:dyDescent="0.3">
      <c r="B31" s="10"/>
      <c r="C31" s="10"/>
    </row>
    <row r="32" spans="1:7" ht="15" customHeight="1" x14ac:dyDescent="0.3">
      <c r="B32" s="10"/>
      <c r="C32" s="10"/>
    </row>
    <row r="33" spans="1:15" ht="15" customHeight="1" x14ac:dyDescent="0.3">
      <c r="B33" s="10"/>
      <c r="C33" s="10"/>
    </row>
    <row r="34" spans="1:15" ht="15" customHeight="1" x14ac:dyDescent="0.3">
      <c r="B34" s="10"/>
      <c r="C34" s="10"/>
    </row>
    <row r="35" spans="1:15" ht="15" customHeight="1" x14ac:dyDescent="0.3">
      <c r="B35" s="10"/>
      <c r="C35" s="10"/>
    </row>
    <row r="36" spans="1:15" ht="15" customHeight="1" x14ac:dyDescent="0.3">
      <c r="B36" s="10"/>
      <c r="C36" s="10"/>
    </row>
    <row r="37" spans="1:15" ht="15" customHeight="1" x14ac:dyDescent="0.3">
      <c r="B37" s="10"/>
      <c r="C37" s="10"/>
    </row>
    <row r="38" spans="1:15" ht="15" customHeight="1" x14ac:dyDescent="0.3">
      <c r="B38" s="10"/>
      <c r="C38" s="10"/>
    </row>
    <row r="39" spans="1:15" ht="15" customHeight="1" x14ac:dyDescent="0.3">
      <c r="B39" s="10"/>
      <c r="C39" s="10"/>
    </row>
    <row r="40" spans="1:15" ht="15" customHeight="1" x14ac:dyDescent="0.3">
      <c r="B40" s="10"/>
      <c r="C40" s="10"/>
    </row>
    <row r="41" spans="1:15" ht="15" customHeight="1" x14ac:dyDescent="0.3">
      <c r="B41" s="10"/>
      <c r="C41" s="10"/>
    </row>
    <row r="42" spans="1:15" ht="15" customHeight="1" x14ac:dyDescent="0.3">
      <c r="B42" s="10"/>
      <c r="C42" s="10"/>
    </row>
    <row r="43" spans="1:15" ht="15" customHeight="1" x14ac:dyDescent="0.3">
      <c r="B43" s="10"/>
      <c r="C43" s="10"/>
    </row>
    <row r="44" spans="1:15" x14ac:dyDescent="0.3">
      <c r="A44" s="7" t="s">
        <v>26</v>
      </c>
    </row>
    <row r="45" spans="1:15" x14ac:dyDescent="0.3">
      <c r="A45" s="27"/>
      <c r="B45" s="27"/>
      <c r="C45" s="27"/>
      <c r="D45" s="27"/>
      <c r="E45" s="27"/>
      <c r="F45" s="27"/>
      <c r="G45" s="27"/>
      <c r="H45" s="10"/>
      <c r="I45" s="10"/>
      <c r="J45" s="10"/>
      <c r="K45" s="10"/>
      <c r="L45" s="10"/>
      <c r="M45" s="10"/>
      <c r="N45" s="10"/>
      <c r="O45" s="10"/>
    </row>
    <row r="46" spans="1:15" x14ac:dyDescent="0.3">
      <c r="A46" s="27"/>
      <c r="B46" s="27"/>
      <c r="C46" s="27"/>
      <c r="D46" s="27"/>
      <c r="E46" s="27"/>
      <c r="F46" s="27"/>
      <c r="G46" s="27"/>
      <c r="H46" s="10"/>
      <c r="I46" s="10"/>
      <c r="J46" s="10"/>
      <c r="K46" s="10"/>
      <c r="L46" s="10"/>
      <c r="M46" s="10"/>
      <c r="N46" s="10"/>
      <c r="O46" s="10"/>
    </row>
    <row r="47" spans="1:15" x14ac:dyDescent="0.3">
      <c r="A47" s="27"/>
      <c r="B47" s="27"/>
      <c r="C47" s="27"/>
      <c r="D47" s="27"/>
      <c r="E47" s="27"/>
      <c r="F47" s="27"/>
      <c r="G47" s="27"/>
      <c r="H47" s="10"/>
      <c r="I47" s="10"/>
      <c r="J47" s="10"/>
      <c r="K47" s="10"/>
      <c r="L47" s="10"/>
      <c r="M47" s="10"/>
      <c r="N47" s="10"/>
      <c r="O47" s="10"/>
    </row>
    <row r="50" spans="1:1" x14ac:dyDescent="0.3">
      <c r="A50" s="24" t="s">
        <v>23</v>
      </c>
    </row>
    <row r="51" spans="1:1" x14ac:dyDescent="0.3">
      <c r="A51" s="24" t="s">
        <v>25</v>
      </c>
    </row>
    <row r="52" spans="1:1" x14ac:dyDescent="0.3">
      <c r="A52" s="24" t="s">
        <v>24</v>
      </c>
    </row>
  </sheetData>
  <mergeCells count="4">
    <mergeCell ref="B8:C8"/>
    <mergeCell ref="D8:E8"/>
    <mergeCell ref="B1:E1"/>
    <mergeCell ref="A45:G47"/>
  </mergeCells>
  <pageMargins left="0.59055118110236227" right="0.19685039370078741" top="0.78740157480314965" bottom="0.78740157480314965" header="0.31496062992125984" footer="0.31496062992125984"/>
  <pageSetup paperSize="9" scale="95" orientation="portrait" horizontalDpi="360" verticalDpi="360" r:id="rId1"/>
  <rowBreaks count="1" manualBreakCount="1">
    <brk id="4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KWS</vt:lpstr>
      <vt:lpstr>KWS!Obszar_wydruku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Fibich</dc:creator>
  <cp:lastModifiedBy>Bożena</cp:lastModifiedBy>
  <cp:lastPrinted>2015-11-12T09:12:22Z</cp:lastPrinted>
  <dcterms:created xsi:type="dcterms:W3CDTF">2015-09-22T13:28:09Z</dcterms:created>
  <dcterms:modified xsi:type="dcterms:W3CDTF">2018-11-12T11:09:08Z</dcterms:modified>
</cp:coreProperties>
</file>